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rencollingwood/Dropbox/loren_sean_bus/wcc_usd/preliminary_plan/v2/"/>
    </mc:Choice>
  </mc:AlternateContent>
  <xr:revisionPtr revIDLastSave="0" documentId="13_ncr:1_{5219E02D-E5DF-DA4B-8F2C-3FF0FD06D09A}" xr6:coauthVersionLast="47" xr6:coauthVersionMax="47" xr10:uidLastSave="{00000000-0000-0000-0000-000000000000}"/>
  <bookViews>
    <workbookView xWindow="240" yWindow="460" windowWidth="28240" windowHeight="11380" xr2:uid="{00000000-000D-0000-FFFF-FFFF00000000}"/>
  </bookViews>
  <sheets>
    <sheet name="DistrictDemographics" sheetId="1" r:id="rId1"/>
    <sheet name="DataLayout" sheetId="2" r:id="rId2"/>
    <sheet name="Plan Chang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S7" i="1"/>
  <c r="R7" i="1"/>
  <c r="Q7" i="1"/>
  <c r="P7" i="1"/>
  <c r="O7" i="1"/>
  <c r="N7" i="1"/>
  <c r="U6" i="1"/>
  <c r="T6" i="1"/>
  <c r="S6" i="1"/>
  <c r="R6" i="1"/>
  <c r="Q6" i="1"/>
  <c r="P6" i="1"/>
  <c r="O6" i="1"/>
  <c r="N6" i="1"/>
  <c r="U5" i="1"/>
  <c r="T5" i="1"/>
  <c r="S5" i="1"/>
  <c r="R5" i="1"/>
  <c r="Q5" i="1"/>
  <c r="P5" i="1"/>
  <c r="O5" i="1"/>
  <c r="N5" i="1"/>
  <c r="U4" i="1"/>
  <c r="T4" i="1"/>
  <c r="S4" i="1"/>
  <c r="R4" i="1"/>
  <c r="Q4" i="1"/>
  <c r="P4" i="1"/>
  <c r="O4" i="1"/>
  <c r="N4" i="1"/>
  <c r="U3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<sst xmlns="http://schemas.openxmlformats.org/spreadsheetml/2006/main" count="137" uniqueCount="87">
  <si>
    <t>DistrictID</t>
  </si>
  <si>
    <t>POP20</t>
  </si>
  <si>
    <t>WHITE20</t>
  </si>
  <si>
    <t>BLACK20</t>
  </si>
  <si>
    <t>HISP20</t>
  </si>
  <si>
    <t>ASIAN20</t>
  </si>
  <si>
    <t>NATAMER20</t>
  </si>
  <si>
    <t>CVAP19</t>
  </si>
  <si>
    <t>WCVAP19</t>
  </si>
  <si>
    <t>BCVAP19</t>
  </si>
  <si>
    <t>HCVAP19</t>
  </si>
  <si>
    <t>ACVAP19</t>
  </si>
  <si>
    <t>NCVAP19</t>
  </si>
  <si>
    <t>F_NATAMER20</t>
  </si>
  <si>
    <t>F_NCVAP19</t>
  </si>
  <si>
    <t>TOTVOT</t>
  </si>
  <si>
    <t>WHIVOT</t>
  </si>
  <si>
    <t>BLAVOT</t>
  </si>
  <si>
    <t>HISVOT</t>
  </si>
  <si>
    <t>ASIVOT</t>
  </si>
  <si>
    <t>IDEAL_VALU</t>
  </si>
  <si>
    <t>DEVIATION</t>
  </si>
  <si>
    <t>F_DEVIATIO</t>
  </si>
  <si>
    <t>DISTRICT_L</t>
  </si>
  <si>
    <t>F_WHITE20</t>
  </si>
  <si>
    <t>F_BLACK20</t>
  </si>
  <si>
    <t>F_HISP20</t>
  </si>
  <si>
    <t>F_ASIAN20</t>
  </si>
  <si>
    <t>F_WCVAP19</t>
  </si>
  <si>
    <t>F_BCVAP19</t>
  </si>
  <si>
    <t>F_HCVAP19</t>
  </si>
  <si>
    <t>F_ACVAP19</t>
  </si>
  <si>
    <t>F_WHIVOT</t>
  </si>
  <si>
    <t>F_BLAVOT</t>
  </si>
  <si>
    <t>F_HISVOT</t>
  </si>
  <si>
    <t>F_ASIVOT</t>
  </si>
  <si>
    <t>1</t>
  </si>
  <si>
    <t>1|0.34%</t>
  </si>
  <si>
    <t>2</t>
  </si>
  <si>
    <t>2|-0.68%</t>
  </si>
  <si>
    <t>3</t>
  </si>
  <si>
    <t>3|1.51%</t>
  </si>
  <si>
    <t>4</t>
  </si>
  <si>
    <t>4|-3.89%</t>
  </si>
  <si>
    <t>5</t>
  </si>
  <si>
    <t>5|2.72%</t>
  </si>
  <si>
    <t>Column Name</t>
  </si>
  <si>
    <t>Description</t>
  </si>
  <si>
    <t>District number as identified on the map</t>
  </si>
  <si>
    <t>District 2020 Census population, adjusted, source is U.S. Census California Statewide Database</t>
  </si>
  <si>
    <t>Ideal populationvalue for equal population</t>
  </si>
  <si>
    <t>District's percent population deviation from ideal value</t>
  </si>
  <si>
    <t>District's raw population deviation from ideal value</t>
  </si>
  <si>
    <t>District label -- numeric id and deviation</t>
  </si>
  <si>
    <t>Non-Hispanic white population, 2020 Census</t>
  </si>
  <si>
    <t>Non-Hispanic Black population, 2020 Census</t>
  </si>
  <si>
    <t>Hispanic population, 2020 Census</t>
  </si>
  <si>
    <t>Non-Hispanic Asian/Pacific Islander population, 2020 Census</t>
  </si>
  <si>
    <t>Non-Hispanic Native American/American Indian population, 2020 Census</t>
  </si>
  <si>
    <t>Total Citizen voting age population (18+ and citizen of United States). Taken from 2015-2019 American Community Survey</t>
  </si>
  <si>
    <t>Total non-Hispanic white citizen voting age population (18+ and citizen of United States). Taken from 2015-2019 American Community Survey</t>
  </si>
  <si>
    <t>Total non-Hispanic Black citizen voting age population (18+ and citizen of United States). Taken from 2015-2019 American Community Survey</t>
  </si>
  <si>
    <t>Total Hispanic citizen voting age population (18+ and citizen of United States). Taken from 2015-2019 American Community Survey</t>
  </si>
  <si>
    <t>Total non-Hispanic Asian/Pacific Islander citizen voting age population (18+ and citizen of United States). Taken from 2015-2019 American Community Survey</t>
  </si>
  <si>
    <t>Total non-Hispanic Native American/American Indian citizen voting age population (18+ and citizen of United States). Taken from 2015-2019 American Community Survey</t>
  </si>
  <si>
    <t>Total voters as of 2020 General Election</t>
  </si>
  <si>
    <t>Total non-Hispanic white voters as of 2020 General Election, estimated via Bayesian Improved Surname Geocoding at individual voter level then aggregated to the Block</t>
  </si>
  <si>
    <t>Total non-Hispanic Black voters as of 2020 General Election, estimated via Bayesian Improved Surname Geocoding at individual voter level then aggregated to the Block</t>
  </si>
  <si>
    <t>Total Hispanic voters as of 2020 General Election, estimated via Bayesian Improved Surname Geocoding at individual voter level then aggregated to the Block</t>
  </si>
  <si>
    <t>Total non-Hispanic Asian voters as of 2020 General Election, estimated via Bayesian Improved Surname Geocoding at individual voter level then aggregated to the Block</t>
  </si>
  <si>
    <t>F_ is the percentage of the relevant variable. For example, 0.25 = 25%</t>
  </si>
  <si>
    <t>Pop20</t>
  </si>
  <si>
    <t>White20</t>
  </si>
  <si>
    <t>Black20</t>
  </si>
  <si>
    <t>Hispanic20</t>
  </si>
  <si>
    <t>Asian20</t>
  </si>
  <si>
    <t>Recommended Map</t>
  </si>
  <si>
    <t>Current/Existing Plan</t>
  </si>
  <si>
    <t>Deviation</t>
  </si>
  <si>
    <t>F_Deviation</t>
  </si>
  <si>
    <t>District</t>
  </si>
  <si>
    <t>Kept in tact</t>
  </si>
  <si>
    <t>Picks up areas north of Humphrey, between 29th St. and San Pablo; north into San Pablo Towne Center and Saint Joseph Cemetery</t>
  </si>
  <si>
    <t>triangle between Richmond Pkwy and train tracks/Portola, including part of Barrett Ave and Harbour Way</t>
  </si>
  <si>
    <t>Picks up part of triangle between Richmond Pkwy and train tracks/Portola, including part of Barrett Ave and Harbour Way. Picks up area north of Road 20 to south of El Portal Drive</t>
  </si>
  <si>
    <t>Drops out San Pablo Town Center area</t>
  </si>
  <si>
    <t>District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</si>
</sst>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baseColWidth="10" defaultColWidth="8.83203125" defaultRowHeight="15" x14ac:dyDescent="0.2"/>
  <cols>
    <col min="1" max="1" width="8.5" bestFit="1" customWidth="1"/>
    <col min="2" max="2" width="6.1640625" bestFit="1" customWidth="1"/>
    <col min="3" max="4" width="6.1640625" customWidth="1"/>
    <col min="5" max="5" width="8" bestFit="1" customWidth="1"/>
    <col min="6" max="6" width="7.1640625" bestFit="1" customWidth="1"/>
    <col min="7" max="7" width="9.6640625" bestFit="1" customWidth="1"/>
    <col min="8" max="8" width="7.33203125" bestFit="1" customWidth="1"/>
    <col min="9" max="9" width="7.1640625" bestFit="1" customWidth="1"/>
    <col min="10" max="10" width="8.83203125" bestFit="1" customWidth="1"/>
    <col min="11" max="11" width="8.1640625" bestFit="1" customWidth="1"/>
    <col min="12" max="12" width="8.33203125" bestFit="1" customWidth="1"/>
    <col min="13" max="13" width="8.1640625" bestFit="1" customWidth="1"/>
    <col min="14" max="15" width="9.83203125" bestFit="1" customWidth="1"/>
    <col min="16" max="16" width="8.33203125" bestFit="1" customWidth="1"/>
    <col min="17" max="17" width="9.6640625" bestFit="1" customWidth="1"/>
    <col min="18" max="18" width="10.83203125" bestFit="1" customWidth="1"/>
    <col min="19" max="19" width="10.1640625" bestFit="1" customWidth="1"/>
    <col min="20" max="21" width="10.33203125" bestFit="1" customWidth="1"/>
    <col min="22" max="22" width="8.5" customWidth="1"/>
    <col min="23" max="23" width="6.33203125" bestFit="1" customWidth="1"/>
    <col min="24" max="24" width="10.83203125" bestFit="1" customWidth="1"/>
    <col min="25" max="25" width="9.6640625" bestFit="1" customWidth="1"/>
    <col min="26" max="26" width="10.1640625" bestFit="1" customWidth="1"/>
    <col min="27" max="27" width="9.5" bestFit="1" customWidth="1"/>
    <col min="28" max="29" width="8.1640625" bestFit="1" customWidth="1"/>
    <col min="30" max="30" width="6.6640625" bestFit="1" customWidth="1"/>
    <col min="31" max="31" width="8" bestFit="1" customWidth="1"/>
    <col min="32" max="32" width="11" bestFit="1" customWidth="1"/>
    <col min="33" max="33" width="7.5" bestFit="1" customWidth="1"/>
    <col min="34" max="34" width="9.1640625" bestFit="1" customWidth="1"/>
    <col min="35" max="35" width="8.5" bestFit="1" customWidth="1"/>
    <col min="36" max="38" width="8.6640625" bestFit="1" customWidth="1"/>
    <col min="39" max="39" width="7.1640625" bestFit="1" customWidth="1"/>
    <col min="40" max="40" width="7.6640625" bestFit="1" customWidth="1"/>
    <col min="41" max="41" width="7.33203125" bestFit="1" customWidth="1"/>
    <col min="42" max="43" width="6.83203125" bestFit="1" customWidth="1"/>
    <col min="44" max="45" width="9.83203125" bestFit="1" customWidth="1"/>
    <col min="46" max="46" width="9.1640625" bestFit="1" customWidth="1"/>
    <col min="47" max="47" width="9.6640625" bestFit="1" customWidth="1"/>
    <col min="48" max="48" width="12.6640625" bestFit="1" customWidth="1"/>
    <col min="49" max="49" width="10.83203125" bestFit="1" customWidth="1"/>
    <col min="50" max="50" width="10.1640625" bestFit="1" customWidth="1"/>
    <col min="51" max="53" width="10.33203125" bestFit="1" customWidth="1"/>
    <col min="54" max="54" width="9.33203125" bestFit="1" customWidth="1"/>
    <col min="55" max="57" width="9.1640625" bestFit="1" customWidth="1"/>
  </cols>
  <sheetData>
    <row r="1" spans="1:57" x14ac:dyDescent="0.2">
      <c r="B1" s="6" t="s">
        <v>77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W1" s="7" t="s">
        <v>76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9"/>
    </row>
    <row r="2" spans="1:57" s="1" customFormat="1" x14ac:dyDescent="0.2">
      <c r="A2" s="1" t="s">
        <v>0</v>
      </c>
      <c r="B2" s="1" t="s">
        <v>71</v>
      </c>
      <c r="C2" s="19" t="s">
        <v>78</v>
      </c>
      <c r="D2" s="19" t="s">
        <v>79</v>
      </c>
      <c r="E2" s="5" t="s">
        <v>72</v>
      </c>
      <c r="F2" s="5" t="s">
        <v>73</v>
      </c>
      <c r="G2" s="5" t="s">
        <v>74</v>
      </c>
      <c r="H2" s="5" t="s">
        <v>75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s="11" t="s">
        <v>24</v>
      </c>
      <c r="O2" s="11" t="s">
        <v>25</v>
      </c>
      <c r="P2" s="11" t="s">
        <v>26</v>
      </c>
      <c r="Q2" s="11" t="s">
        <v>27</v>
      </c>
      <c r="R2" s="11" t="s">
        <v>28</v>
      </c>
      <c r="S2" s="11" t="s">
        <v>29</v>
      </c>
      <c r="T2" s="11" t="s">
        <v>30</v>
      </c>
      <c r="U2" s="11" t="s">
        <v>31</v>
      </c>
      <c r="W2" s="10" t="s">
        <v>1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</v>
      </c>
      <c r="AC2" s="11" t="s">
        <v>3</v>
      </c>
      <c r="AD2" s="11" t="s">
        <v>4</v>
      </c>
      <c r="AE2" s="11" t="s">
        <v>5</v>
      </c>
      <c r="AF2" s="11" t="s">
        <v>6</v>
      </c>
      <c r="AG2" s="11" t="s">
        <v>7</v>
      </c>
      <c r="AH2" s="11" t="s">
        <v>8</v>
      </c>
      <c r="AI2" s="11" t="s">
        <v>9</v>
      </c>
      <c r="AJ2" s="11" t="s">
        <v>10</v>
      </c>
      <c r="AK2" s="11" t="s">
        <v>11</v>
      </c>
      <c r="AL2" s="11" t="s">
        <v>12</v>
      </c>
      <c r="AM2" s="11" t="s">
        <v>15</v>
      </c>
      <c r="AN2" s="11" t="s">
        <v>16</v>
      </c>
      <c r="AO2" s="11" t="s">
        <v>17</v>
      </c>
      <c r="AP2" s="11" t="s">
        <v>18</v>
      </c>
      <c r="AQ2" s="11" t="s">
        <v>19</v>
      </c>
      <c r="AR2" s="11" t="s">
        <v>24</v>
      </c>
      <c r="AS2" s="11" t="s">
        <v>25</v>
      </c>
      <c r="AT2" s="11" t="s">
        <v>26</v>
      </c>
      <c r="AU2" s="11" t="s">
        <v>27</v>
      </c>
      <c r="AV2" s="11" t="s">
        <v>13</v>
      </c>
      <c r="AW2" s="11" t="s">
        <v>28</v>
      </c>
      <c r="AX2" s="11" t="s">
        <v>29</v>
      </c>
      <c r="AY2" s="11" t="s">
        <v>30</v>
      </c>
      <c r="AZ2" s="11" t="s">
        <v>31</v>
      </c>
      <c r="BA2" s="11" t="s">
        <v>14</v>
      </c>
      <c r="BB2" s="11" t="s">
        <v>32</v>
      </c>
      <c r="BC2" s="11" t="s">
        <v>33</v>
      </c>
      <c r="BD2" s="11" t="s">
        <v>34</v>
      </c>
      <c r="BE2" s="12" t="s">
        <v>35</v>
      </c>
    </row>
    <row r="3" spans="1:57" x14ac:dyDescent="0.2">
      <c r="A3" t="s">
        <v>36</v>
      </c>
      <c r="B3">
        <v>52336</v>
      </c>
      <c r="C3">
        <v>178</v>
      </c>
      <c r="D3">
        <v>3.4129999999999998E-3</v>
      </c>
      <c r="E3">
        <v>10589</v>
      </c>
      <c r="F3">
        <v>6796</v>
      </c>
      <c r="G3">
        <v>12559</v>
      </c>
      <c r="H3">
        <v>18868</v>
      </c>
      <c r="I3">
        <v>37999</v>
      </c>
      <c r="J3">
        <v>10882</v>
      </c>
      <c r="K3">
        <v>5834</v>
      </c>
      <c r="L3">
        <v>6527</v>
      </c>
      <c r="M3">
        <v>13803</v>
      </c>
      <c r="N3">
        <f>E3/B3</f>
        <v>0.20232726994802813</v>
      </c>
      <c r="O3">
        <f>F3/B3</f>
        <v>0.12985325588505045</v>
      </c>
      <c r="P3">
        <f>G3/B3</f>
        <v>0.23996866401712014</v>
      </c>
      <c r="Q3">
        <f>H3/B3</f>
        <v>0.3605166615713849</v>
      </c>
      <c r="R3">
        <f>J3/I3</f>
        <v>0.28637595726203319</v>
      </c>
      <c r="S3">
        <f>K3/I3</f>
        <v>0.15353035606200163</v>
      </c>
      <c r="T3">
        <f>L3/I3</f>
        <v>0.17176767809679203</v>
      </c>
      <c r="U3">
        <f>M3/I3</f>
        <v>0.36324640122108476</v>
      </c>
      <c r="W3" s="13">
        <v>52336</v>
      </c>
      <c r="X3" s="14">
        <v>52158</v>
      </c>
      <c r="Y3" s="14">
        <v>178</v>
      </c>
      <c r="Z3" s="14">
        <v>3.4129999999999998E-3</v>
      </c>
      <c r="AA3" s="14" t="s">
        <v>37</v>
      </c>
      <c r="AB3" s="14">
        <v>10589</v>
      </c>
      <c r="AC3" s="14">
        <v>6796</v>
      </c>
      <c r="AD3" s="14">
        <v>12559</v>
      </c>
      <c r="AE3" s="14">
        <v>18868</v>
      </c>
      <c r="AF3" s="14">
        <v>111</v>
      </c>
      <c r="AG3" s="14">
        <v>37999</v>
      </c>
      <c r="AH3" s="14">
        <v>10882</v>
      </c>
      <c r="AI3" s="14">
        <v>5834</v>
      </c>
      <c r="AJ3" s="14">
        <v>6527</v>
      </c>
      <c r="AK3" s="14">
        <v>13803</v>
      </c>
      <c r="AL3" s="14">
        <v>74</v>
      </c>
      <c r="AM3" s="14">
        <v>26568</v>
      </c>
      <c r="AN3" s="14">
        <v>6742</v>
      </c>
      <c r="AO3" s="14">
        <v>3808</v>
      </c>
      <c r="AP3" s="14">
        <v>6117</v>
      </c>
      <c r="AQ3" s="14">
        <v>8998</v>
      </c>
      <c r="AR3" s="14">
        <v>0.20232700000000001</v>
      </c>
      <c r="AS3" s="14">
        <v>0.129853</v>
      </c>
      <c r="AT3" s="14">
        <v>0.23996899999999999</v>
      </c>
      <c r="AU3" s="14">
        <v>0.36051699999999998</v>
      </c>
      <c r="AV3" s="14">
        <v>2.1210000000000001E-3</v>
      </c>
      <c r="AW3" s="14">
        <v>0.28637600000000002</v>
      </c>
      <c r="AX3" s="14">
        <v>0.15353</v>
      </c>
      <c r="AY3" s="14">
        <v>0.171768</v>
      </c>
      <c r="AZ3" s="14">
        <v>0.36324600000000001</v>
      </c>
      <c r="BA3" s="14">
        <v>1.9469999999999999E-3</v>
      </c>
      <c r="BB3" s="14">
        <v>0.25376399999999999</v>
      </c>
      <c r="BC3" s="14">
        <v>0.14333000000000001</v>
      </c>
      <c r="BD3" s="14">
        <v>0.230239</v>
      </c>
      <c r="BE3" s="15">
        <v>0.33867799999999998</v>
      </c>
    </row>
    <row r="4" spans="1:57" x14ac:dyDescent="0.2">
      <c r="A4" t="s">
        <v>38</v>
      </c>
      <c r="B4">
        <v>53377</v>
      </c>
      <c r="C4">
        <v>1219</v>
      </c>
      <c r="D4">
        <v>2.3370999999999999E-2</v>
      </c>
      <c r="E4">
        <v>4934</v>
      </c>
      <c r="F4">
        <v>12328</v>
      </c>
      <c r="G4">
        <v>29012</v>
      </c>
      <c r="H4">
        <v>4664</v>
      </c>
      <c r="I4">
        <v>26240</v>
      </c>
      <c r="J4">
        <v>3956</v>
      </c>
      <c r="K4">
        <v>10819</v>
      </c>
      <c r="L4">
        <v>7965</v>
      </c>
      <c r="M4">
        <v>3137</v>
      </c>
      <c r="N4">
        <f t="shared" ref="N4:N7" si="0">E4/B4</f>
        <v>9.2436817355789944E-2</v>
      </c>
      <c r="O4">
        <f t="shared" ref="O4:O7" si="1">F4/B4</f>
        <v>0.2309609007625007</v>
      </c>
      <c r="P4">
        <f t="shared" ref="P4:P7" si="2">G4/B4</f>
        <v>0.54352998482492454</v>
      </c>
      <c r="Q4">
        <f t="shared" ref="Q4:Q7" si="3">H4/B4</f>
        <v>8.7378458886786442E-2</v>
      </c>
      <c r="R4">
        <f t="shared" ref="R4:R7" si="4">J4/I4</f>
        <v>0.15076219512195121</v>
      </c>
      <c r="S4">
        <f t="shared" ref="S4:S7" si="5">K4/I4</f>
        <v>0.41230945121951218</v>
      </c>
      <c r="T4">
        <f t="shared" ref="T4:T7" si="6">L4/I4</f>
        <v>0.30354420731707316</v>
      </c>
      <c r="U4">
        <f t="shared" ref="U4:U7" si="7">M4/I4</f>
        <v>0.11955030487804878</v>
      </c>
      <c r="W4" s="13">
        <v>51805</v>
      </c>
      <c r="X4" s="14">
        <v>52158</v>
      </c>
      <c r="Y4" s="14">
        <v>-353</v>
      </c>
      <c r="Z4" s="14">
        <v>-6.7679999999999997E-3</v>
      </c>
      <c r="AA4" s="14" t="s">
        <v>39</v>
      </c>
      <c r="AB4" s="14">
        <v>5382</v>
      </c>
      <c r="AC4" s="14">
        <v>12078</v>
      </c>
      <c r="AD4" s="14">
        <v>26644</v>
      </c>
      <c r="AE4" s="14">
        <v>5295</v>
      </c>
      <c r="AF4" s="14">
        <v>110</v>
      </c>
      <c r="AG4" s="14">
        <v>27278</v>
      </c>
      <c r="AH4" s="14">
        <v>4573</v>
      </c>
      <c r="AI4" s="14">
        <v>11153</v>
      </c>
      <c r="AJ4" s="14">
        <v>7555</v>
      </c>
      <c r="AK4" s="14">
        <v>3617</v>
      </c>
      <c r="AL4" s="14">
        <v>100</v>
      </c>
      <c r="AM4" s="14">
        <v>16810</v>
      </c>
      <c r="AN4" s="14">
        <v>2677</v>
      </c>
      <c r="AO4" s="14">
        <v>5471</v>
      </c>
      <c r="AP4" s="14">
        <v>6409</v>
      </c>
      <c r="AQ4" s="14">
        <v>1733</v>
      </c>
      <c r="AR4" s="14">
        <v>0.10389</v>
      </c>
      <c r="AS4" s="14">
        <v>0.23314399999999999</v>
      </c>
      <c r="AT4" s="14">
        <v>0.51431300000000002</v>
      </c>
      <c r="AU4" s="14">
        <v>0.10221</v>
      </c>
      <c r="AV4" s="14">
        <v>2.1229999999999999E-3</v>
      </c>
      <c r="AW4" s="14">
        <v>0.16764399999999999</v>
      </c>
      <c r="AX4" s="14">
        <v>0.40886400000000001</v>
      </c>
      <c r="AY4" s="14">
        <v>0.27696300000000001</v>
      </c>
      <c r="AZ4" s="14">
        <v>0.13259799999999999</v>
      </c>
      <c r="BA4" s="14">
        <v>3.666E-3</v>
      </c>
      <c r="BB4" s="14">
        <v>0.15925</v>
      </c>
      <c r="BC4" s="14">
        <v>0.325461</v>
      </c>
      <c r="BD4" s="14">
        <v>0.38126100000000002</v>
      </c>
      <c r="BE4" s="15">
        <v>0.103093</v>
      </c>
    </row>
    <row r="5" spans="1:57" x14ac:dyDescent="0.2">
      <c r="A5" t="s">
        <v>40</v>
      </c>
      <c r="B5">
        <v>49072</v>
      </c>
      <c r="C5">
        <v>-3086</v>
      </c>
      <c r="D5">
        <v>-5.9166000000000003E-2</v>
      </c>
      <c r="E5">
        <v>3095</v>
      </c>
      <c r="F5">
        <v>4327</v>
      </c>
      <c r="G5">
        <v>34741</v>
      </c>
      <c r="H5">
        <v>5405</v>
      </c>
      <c r="I5">
        <v>22393</v>
      </c>
      <c r="J5">
        <v>2735</v>
      </c>
      <c r="K5">
        <v>3634</v>
      </c>
      <c r="L5">
        <v>11816</v>
      </c>
      <c r="M5">
        <v>3426</v>
      </c>
      <c r="N5">
        <f t="shared" si="0"/>
        <v>6.3070590153244219E-2</v>
      </c>
      <c r="O5">
        <f t="shared" si="1"/>
        <v>8.8176556895989563E-2</v>
      </c>
      <c r="P5">
        <f t="shared" si="2"/>
        <v>0.7079597326377568</v>
      </c>
      <c r="Q5">
        <f t="shared" si="3"/>
        <v>0.11014427779589175</v>
      </c>
      <c r="R5">
        <f t="shared" si="4"/>
        <v>0.12213638190505961</v>
      </c>
      <c r="S5">
        <f t="shared" si="5"/>
        <v>0.16228285624972089</v>
      </c>
      <c r="T5">
        <f t="shared" si="6"/>
        <v>0.52766489527977489</v>
      </c>
      <c r="U5">
        <f t="shared" si="7"/>
        <v>0.15299423927120082</v>
      </c>
      <c r="W5" s="13">
        <v>52944</v>
      </c>
      <c r="X5" s="14">
        <v>52158</v>
      </c>
      <c r="Y5" s="14">
        <v>786</v>
      </c>
      <c r="Z5" s="14">
        <v>1.507E-2</v>
      </c>
      <c r="AA5" s="14" t="s">
        <v>41</v>
      </c>
      <c r="AB5" s="14">
        <v>2863</v>
      </c>
      <c r="AC5" s="14">
        <v>5184</v>
      </c>
      <c r="AD5" s="14">
        <v>37593</v>
      </c>
      <c r="AE5" s="14">
        <v>5666</v>
      </c>
      <c r="AF5" s="14">
        <v>95</v>
      </c>
      <c r="AG5" s="14">
        <v>22709</v>
      </c>
      <c r="AH5" s="14">
        <v>2304</v>
      </c>
      <c r="AI5" s="14">
        <v>3792</v>
      </c>
      <c r="AJ5" s="14">
        <v>12375</v>
      </c>
      <c r="AK5" s="14">
        <v>3369</v>
      </c>
      <c r="AL5" s="14">
        <v>53</v>
      </c>
      <c r="AM5" s="14">
        <v>13359</v>
      </c>
      <c r="AN5" s="14">
        <v>921</v>
      </c>
      <c r="AO5" s="14">
        <v>1906</v>
      </c>
      <c r="AP5" s="14">
        <v>8732</v>
      </c>
      <c r="AQ5" s="14">
        <v>1517</v>
      </c>
      <c r="AR5" s="14">
        <v>5.4075999999999999E-2</v>
      </c>
      <c r="AS5" s="14">
        <v>9.7915000000000002E-2</v>
      </c>
      <c r="AT5" s="14">
        <v>0.71005200000000002</v>
      </c>
      <c r="AU5" s="14">
        <v>0.107019</v>
      </c>
      <c r="AV5" s="14">
        <v>1.794E-3</v>
      </c>
      <c r="AW5" s="14">
        <v>0.10145800000000001</v>
      </c>
      <c r="AX5" s="14">
        <v>0.16698199999999999</v>
      </c>
      <c r="AY5" s="14">
        <v>0.54493800000000003</v>
      </c>
      <c r="AZ5" s="14">
        <v>0.14835499999999999</v>
      </c>
      <c r="BA5" s="14">
        <v>2.3340000000000001E-3</v>
      </c>
      <c r="BB5" s="14">
        <v>6.8942000000000003E-2</v>
      </c>
      <c r="BC5" s="14">
        <v>0.142675</v>
      </c>
      <c r="BD5" s="14">
        <v>0.65364199999999995</v>
      </c>
      <c r="BE5" s="15">
        <v>0.113556</v>
      </c>
    </row>
    <row r="6" spans="1:57" x14ac:dyDescent="0.2">
      <c r="A6" t="s">
        <v>42</v>
      </c>
      <c r="B6">
        <v>52428</v>
      </c>
      <c r="C6">
        <v>270</v>
      </c>
      <c r="D6">
        <v>5.1770000000000002E-3</v>
      </c>
      <c r="E6">
        <v>11457</v>
      </c>
      <c r="F6">
        <v>9866</v>
      </c>
      <c r="G6">
        <v>15223</v>
      </c>
      <c r="H6">
        <v>11754</v>
      </c>
      <c r="I6">
        <v>35238</v>
      </c>
      <c r="J6">
        <v>11003</v>
      </c>
      <c r="K6">
        <v>8001</v>
      </c>
      <c r="L6">
        <v>7748</v>
      </c>
      <c r="M6">
        <v>7865</v>
      </c>
      <c r="N6">
        <f t="shared" si="0"/>
        <v>0.21852826733806363</v>
      </c>
      <c r="O6">
        <f t="shared" si="1"/>
        <v>0.18818188754100862</v>
      </c>
      <c r="P6">
        <f t="shared" si="2"/>
        <v>0.29036011291676206</v>
      </c>
      <c r="Q6">
        <f t="shared" si="3"/>
        <v>0.22419317921721219</v>
      </c>
      <c r="R6">
        <f t="shared" si="4"/>
        <v>0.31224814121119249</v>
      </c>
      <c r="S6">
        <f t="shared" si="5"/>
        <v>0.2270560190703218</v>
      </c>
      <c r="T6">
        <f t="shared" si="6"/>
        <v>0.2198762699358647</v>
      </c>
      <c r="U6">
        <f t="shared" si="7"/>
        <v>0.22319654917986265</v>
      </c>
      <c r="W6" s="13">
        <v>50128</v>
      </c>
      <c r="X6" s="14">
        <v>52158</v>
      </c>
      <c r="Y6" s="14">
        <v>-2030</v>
      </c>
      <c r="Z6" s="14">
        <v>-3.8920000000000003E-2</v>
      </c>
      <c r="AA6" s="14" t="s">
        <v>43</v>
      </c>
      <c r="AB6" s="14">
        <v>11241</v>
      </c>
      <c r="AC6" s="14">
        <v>9259</v>
      </c>
      <c r="AD6" s="14">
        <v>14739</v>
      </c>
      <c r="AE6" s="14">
        <v>10862</v>
      </c>
      <c r="AF6" s="14">
        <v>156</v>
      </c>
      <c r="AG6" s="14">
        <v>33884</v>
      </c>
      <c r="AH6" s="14">
        <v>10817</v>
      </c>
      <c r="AI6" s="14">
        <v>7509</v>
      </c>
      <c r="AJ6" s="14">
        <v>7599</v>
      </c>
      <c r="AK6" s="14">
        <v>7442</v>
      </c>
      <c r="AL6" s="14">
        <v>65</v>
      </c>
      <c r="AM6" s="14">
        <v>22787</v>
      </c>
      <c r="AN6" s="14">
        <v>7145</v>
      </c>
      <c r="AO6" s="14">
        <v>4837</v>
      </c>
      <c r="AP6" s="14">
        <v>5349</v>
      </c>
      <c r="AQ6" s="14">
        <v>4451</v>
      </c>
      <c r="AR6" s="14">
        <v>0.224246</v>
      </c>
      <c r="AS6" s="14">
        <v>0.18470700000000001</v>
      </c>
      <c r="AT6" s="14">
        <v>0.29402699999999998</v>
      </c>
      <c r="AU6" s="14">
        <v>0.21668499999999999</v>
      </c>
      <c r="AV6" s="14">
        <v>3.1120000000000002E-3</v>
      </c>
      <c r="AW6" s="14">
        <v>0.31923600000000002</v>
      </c>
      <c r="AX6" s="14">
        <v>0.221609</v>
      </c>
      <c r="AY6" s="14">
        <v>0.22426499999999999</v>
      </c>
      <c r="AZ6" s="14">
        <v>0.21963199999999999</v>
      </c>
      <c r="BA6" s="14">
        <v>1.918E-3</v>
      </c>
      <c r="BB6" s="14">
        <v>0.313556</v>
      </c>
      <c r="BC6" s="14">
        <v>0.21226999999999999</v>
      </c>
      <c r="BD6" s="14">
        <v>0.234739</v>
      </c>
      <c r="BE6" s="15">
        <v>0.195331</v>
      </c>
    </row>
    <row r="7" spans="1:57" ht="16" thickBot="1" x14ac:dyDescent="0.25">
      <c r="A7" t="s">
        <v>44</v>
      </c>
      <c r="B7">
        <v>53578</v>
      </c>
      <c r="C7">
        <v>1420</v>
      </c>
      <c r="D7">
        <v>2.7224999999999999E-2</v>
      </c>
      <c r="E7">
        <v>24971</v>
      </c>
      <c r="F7">
        <v>3699</v>
      </c>
      <c r="G7">
        <v>7610</v>
      </c>
      <c r="H7">
        <v>12696</v>
      </c>
      <c r="I7">
        <v>37481</v>
      </c>
      <c r="J7">
        <v>20565</v>
      </c>
      <c r="K7">
        <v>3990</v>
      </c>
      <c r="L7">
        <v>3684</v>
      </c>
      <c r="M7">
        <v>8348</v>
      </c>
      <c r="N7">
        <f t="shared" si="0"/>
        <v>0.46606816230542386</v>
      </c>
      <c r="O7">
        <f t="shared" si="1"/>
        <v>6.903953115084549E-2</v>
      </c>
      <c r="P7">
        <f t="shared" si="2"/>
        <v>0.14203591026167456</v>
      </c>
      <c r="Q7">
        <f t="shared" si="3"/>
        <v>0.2369629325469409</v>
      </c>
      <c r="R7">
        <f t="shared" si="4"/>
        <v>0.54867799685173824</v>
      </c>
      <c r="S7">
        <f t="shared" si="5"/>
        <v>0.1064539366612417</v>
      </c>
      <c r="T7">
        <f t="shared" si="6"/>
        <v>9.8289800165417149E-2</v>
      </c>
      <c r="U7">
        <f t="shared" si="7"/>
        <v>0.22272618126517435</v>
      </c>
      <c r="W7" s="16">
        <v>53578</v>
      </c>
      <c r="X7" s="17">
        <v>52158</v>
      </c>
      <c r="Y7" s="17">
        <v>1420</v>
      </c>
      <c r="Z7" s="17">
        <v>2.7224999999999999E-2</v>
      </c>
      <c r="AA7" s="17" t="s">
        <v>45</v>
      </c>
      <c r="AB7" s="17">
        <v>24971</v>
      </c>
      <c r="AC7" s="17">
        <v>3699</v>
      </c>
      <c r="AD7" s="17">
        <v>7610</v>
      </c>
      <c r="AE7" s="17">
        <v>12696</v>
      </c>
      <c r="AF7" s="17">
        <v>79</v>
      </c>
      <c r="AG7" s="17">
        <v>37481</v>
      </c>
      <c r="AH7" s="17">
        <v>20565</v>
      </c>
      <c r="AI7" s="17">
        <v>3990</v>
      </c>
      <c r="AJ7" s="17">
        <v>3684</v>
      </c>
      <c r="AK7" s="17">
        <v>8348</v>
      </c>
      <c r="AL7" s="17">
        <v>118</v>
      </c>
      <c r="AM7" s="17">
        <v>32002</v>
      </c>
      <c r="AN7" s="17">
        <v>18893</v>
      </c>
      <c r="AO7" s="17">
        <v>2064</v>
      </c>
      <c r="AP7" s="17">
        <v>2867</v>
      </c>
      <c r="AQ7" s="17">
        <v>6891</v>
      </c>
      <c r="AR7" s="17">
        <v>0.46606799999999998</v>
      </c>
      <c r="AS7" s="17">
        <v>6.9040000000000004E-2</v>
      </c>
      <c r="AT7" s="17">
        <v>0.142036</v>
      </c>
      <c r="AU7" s="17">
        <v>0.23696300000000001</v>
      </c>
      <c r="AV7" s="17">
        <v>1.474E-3</v>
      </c>
      <c r="AW7" s="17">
        <v>0.548678</v>
      </c>
      <c r="AX7" s="17">
        <v>0.10645399999999999</v>
      </c>
      <c r="AY7" s="17">
        <v>9.8290000000000002E-2</v>
      </c>
      <c r="AZ7" s="17">
        <v>0.22272600000000001</v>
      </c>
      <c r="BA7" s="17">
        <v>3.1480000000000002E-3</v>
      </c>
      <c r="BB7" s="17">
        <v>0.59036900000000003</v>
      </c>
      <c r="BC7" s="17">
        <v>6.4495999999999998E-2</v>
      </c>
      <c r="BD7" s="17">
        <v>8.9588000000000001E-2</v>
      </c>
      <c r="BE7" s="18">
        <v>0.21532999999999999</v>
      </c>
    </row>
  </sheetData>
  <mergeCells count="2">
    <mergeCell ref="W1:BE1"/>
    <mergeCell ref="B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F38D-E44C-C54C-BF8A-BD8ED26F2963}">
  <dimension ref="A1:B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4" sqref="B24"/>
    </sheetView>
  </sheetViews>
  <sheetFormatPr baseColWidth="10" defaultRowHeight="19" x14ac:dyDescent="0.25"/>
  <cols>
    <col min="1" max="1" width="15.5" style="2" bestFit="1" customWidth="1"/>
    <col min="2" max="16384" width="10.83203125" style="2"/>
  </cols>
  <sheetData>
    <row r="1" spans="1:2" x14ac:dyDescent="0.25">
      <c r="A1" s="2" t="s">
        <v>46</v>
      </c>
      <c r="B1" s="2" t="s">
        <v>47</v>
      </c>
    </row>
    <row r="2" spans="1:2" x14ac:dyDescent="0.25">
      <c r="A2" s="3" t="s">
        <v>0</v>
      </c>
      <c r="B2" s="2" t="s">
        <v>48</v>
      </c>
    </row>
    <row r="3" spans="1:2" x14ac:dyDescent="0.25">
      <c r="A3" s="3" t="s">
        <v>1</v>
      </c>
      <c r="B3" s="2" t="s">
        <v>49</v>
      </c>
    </row>
    <row r="4" spans="1:2" x14ac:dyDescent="0.25">
      <c r="A4" s="3" t="s">
        <v>20</v>
      </c>
      <c r="B4" s="2" t="s">
        <v>50</v>
      </c>
    </row>
    <row r="5" spans="1:2" x14ac:dyDescent="0.25">
      <c r="A5" s="3" t="s">
        <v>21</v>
      </c>
      <c r="B5" s="2" t="s">
        <v>52</v>
      </c>
    </row>
    <row r="6" spans="1:2" x14ac:dyDescent="0.25">
      <c r="A6" s="3" t="s">
        <v>22</v>
      </c>
      <c r="B6" s="2" t="s">
        <v>51</v>
      </c>
    </row>
    <row r="7" spans="1:2" x14ac:dyDescent="0.25">
      <c r="A7" s="3" t="s">
        <v>23</v>
      </c>
      <c r="B7" s="2" t="s">
        <v>53</v>
      </c>
    </row>
    <row r="8" spans="1:2" x14ac:dyDescent="0.25">
      <c r="A8" s="3" t="s">
        <v>2</v>
      </c>
      <c r="B8" s="2" t="s">
        <v>54</v>
      </c>
    </row>
    <row r="9" spans="1:2" x14ac:dyDescent="0.25">
      <c r="A9" s="3" t="s">
        <v>3</v>
      </c>
      <c r="B9" s="2" t="s">
        <v>55</v>
      </c>
    </row>
    <row r="10" spans="1:2" x14ac:dyDescent="0.25">
      <c r="A10" s="3" t="s">
        <v>4</v>
      </c>
      <c r="B10" s="2" t="s">
        <v>56</v>
      </c>
    </row>
    <row r="11" spans="1:2" x14ac:dyDescent="0.25">
      <c r="A11" s="3" t="s">
        <v>5</v>
      </c>
      <c r="B11" s="2" t="s">
        <v>57</v>
      </c>
    </row>
    <row r="12" spans="1:2" x14ac:dyDescent="0.25">
      <c r="A12" s="3" t="s">
        <v>6</v>
      </c>
      <c r="B12" s="2" t="s">
        <v>58</v>
      </c>
    </row>
    <row r="13" spans="1:2" x14ac:dyDescent="0.25">
      <c r="A13" s="3" t="s">
        <v>7</v>
      </c>
      <c r="B13" s="2" t="s">
        <v>59</v>
      </c>
    </row>
    <row r="14" spans="1:2" x14ac:dyDescent="0.25">
      <c r="A14" s="3" t="s">
        <v>8</v>
      </c>
      <c r="B14" s="2" t="s">
        <v>60</v>
      </c>
    </row>
    <row r="15" spans="1:2" x14ac:dyDescent="0.25">
      <c r="A15" s="3" t="s">
        <v>9</v>
      </c>
      <c r="B15" s="2" t="s">
        <v>61</v>
      </c>
    </row>
    <row r="16" spans="1:2" x14ac:dyDescent="0.25">
      <c r="A16" s="3" t="s">
        <v>10</v>
      </c>
      <c r="B16" s="2" t="s">
        <v>62</v>
      </c>
    </row>
    <row r="17" spans="1:2" x14ac:dyDescent="0.25">
      <c r="A17" s="3" t="s">
        <v>11</v>
      </c>
      <c r="B17" s="2" t="s">
        <v>63</v>
      </c>
    </row>
    <row r="18" spans="1:2" x14ac:dyDescent="0.25">
      <c r="A18" s="3" t="s">
        <v>12</v>
      </c>
      <c r="B18" s="4" t="s">
        <v>64</v>
      </c>
    </row>
    <row r="19" spans="1:2" x14ac:dyDescent="0.25">
      <c r="A19" s="3" t="s">
        <v>15</v>
      </c>
      <c r="B19" s="2" t="s">
        <v>65</v>
      </c>
    </row>
    <row r="20" spans="1:2" x14ac:dyDescent="0.25">
      <c r="A20" s="3" t="s">
        <v>16</v>
      </c>
      <c r="B20" s="2" t="s">
        <v>66</v>
      </c>
    </row>
    <row r="21" spans="1:2" x14ac:dyDescent="0.25">
      <c r="A21" s="3" t="s">
        <v>17</v>
      </c>
      <c r="B21" s="2" t="s">
        <v>67</v>
      </c>
    </row>
    <row r="22" spans="1:2" x14ac:dyDescent="0.25">
      <c r="A22" s="3" t="s">
        <v>18</v>
      </c>
      <c r="B22" s="2" t="s">
        <v>68</v>
      </c>
    </row>
    <row r="23" spans="1:2" x14ac:dyDescent="0.25">
      <c r="A23" s="3" t="s">
        <v>19</v>
      </c>
      <c r="B23" s="2" t="s">
        <v>69</v>
      </c>
    </row>
    <row r="24" spans="1:2" x14ac:dyDescent="0.25">
      <c r="A24" s="3" t="s">
        <v>24</v>
      </c>
      <c r="B24" s="2" t="s">
        <v>70</v>
      </c>
    </row>
    <row r="25" spans="1:2" x14ac:dyDescent="0.25">
      <c r="A25" s="3" t="s">
        <v>25</v>
      </c>
    </row>
    <row r="26" spans="1:2" x14ac:dyDescent="0.25">
      <c r="A26" s="3" t="s">
        <v>26</v>
      </c>
    </row>
    <row r="27" spans="1:2" x14ac:dyDescent="0.25">
      <c r="A27" s="3" t="s">
        <v>27</v>
      </c>
    </row>
    <row r="28" spans="1:2" x14ac:dyDescent="0.25">
      <c r="A28" s="3" t="s">
        <v>13</v>
      </c>
    </row>
    <row r="29" spans="1:2" x14ac:dyDescent="0.25">
      <c r="A29" s="3" t="s">
        <v>28</v>
      </c>
    </row>
    <row r="30" spans="1:2" x14ac:dyDescent="0.25">
      <c r="A30" s="3" t="s">
        <v>29</v>
      </c>
    </row>
    <row r="31" spans="1:2" x14ac:dyDescent="0.25">
      <c r="A31" s="3" t="s">
        <v>30</v>
      </c>
    </row>
    <row r="32" spans="1:2" x14ac:dyDescent="0.25">
      <c r="A32" s="3" t="s">
        <v>31</v>
      </c>
    </row>
    <row r="33" spans="1:1" x14ac:dyDescent="0.25">
      <c r="A33" s="3" t="s">
        <v>14</v>
      </c>
    </row>
    <row r="34" spans="1:1" x14ac:dyDescent="0.25">
      <c r="A34" s="3" t="s">
        <v>32</v>
      </c>
    </row>
    <row r="35" spans="1:1" x14ac:dyDescent="0.25">
      <c r="A35" s="3" t="s">
        <v>33</v>
      </c>
    </row>
    <row r="36" spans="1:1" x14ac:dyDescent="0.25">
      <c r="A36" s="3" t="s">
        <v>34</v>
      </c>
    </row>
    <row r="37" spans="1:1" x14ac:dyDescent="0.25">
      <c r="A37" s="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F99F-D72D-5345-BEFA-D3F9AD18B8F1}">
  <dimension ref="A1:C6"/>
  <sheetViews>
    <sheetView workbookViewId="0">
      <selection activeCell="B6" sqref="B6"/>
    </sheetView>
  </sheetViews>
  <sheetFormatPr baseColWidth="10" defaultRowHeight="15" x14ac:dyDescent="0.2"/>
  <sheetData>
    <row r="1" spans="1:3" x14ac:dyDescent="0.2">
      <c r="A1" t="s">
        <v>80</v>
      </c>
      <c r="B1" t="s">
        <v>86</v>
      </c>
    </row>
    <row r="2" spans="1:3" x14ac:dyDescent="0.2">
      <c r="A2">
        <v>1</v>
      </c>
      <c r="B2" t="s">
        <v>81</v>
      </c>
    </row>
    <row r="3" spans="1:3" x14ac:dyDescent="0.2">
      <c r="A3">
        <v>2</v>
      </c>
      <c r="B3" t="s">
        <v>82</v>
      </c>
    </row>
    <row r="4" spans="1:3" x14ac:dyDescent="0.2">
      <c r="A4">
        <v>3</v>
      </c>
      <c r="B4" t="s">
        <v>84</v>
      </c>
      <c r="C4" t="s">
        <v>83</v>
      </c>
    </row>
    <row r="5" spans="1:3" x14ac:dyDescent="0.2">
      <c r="A5">
        <v>4</v>
      </c>
      <c r="B5" t="s">
        <v>85</v>
      </c>
    </row>
    <row r="6" spans="1:3" x14ac:dyDescent="0.2">
      <c r="A6">
        <v>5</v>
      </c>
      <c r="B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DistrictDemographics</vt:lpstr>
      <vt:lpstr>DataLayout</vt:lpstr>
      <vt:lpstr>Plan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Loren Collingwood</cp:lastModifiedBy>
  <dcterms:created xsi:type="dcterms:W3CDTF">2022-01-12T04:02:08Z</dcterms:created>
  <dcterms:modified xsi:type="dcterms:W3CDTF">2022-02-07T07:24:49Z</dcterms:modified>
</cp:coreProperties>
</file>